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1835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<sst xmlns="http://schemas.openxmlformats.org/spreadsheetml/2006/main" count="34" uniqueCount="30">
  <si>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LOCAL</t>
  </si>
  <si>
    <t>REJUNTAMENTO E COMPACTAÇÃO</t>
  </si>
  <si>
    <t>ASSENTAMENTO MEIO-FIO COM CONTENÇÃO</t>
  </si>
  <si>
    <t>SERVIÇOS PRELIMINARES</t>
  </si>
  <si>
    <t>CRONOGRAMA FÍSICO-FINANCEIRO</t>
  </si>
  <si>
    <t>Bozano/RS</t>
  </si>
  <si>
    <t>DESCRIÇÃO</t>
  </si>
  <si>
    <t>MÊS 1</t>
  </si>
  <si>
    <t>PARCELA (%)</t>
  </si>
  <si>
    <t>VALOR (R$)</t>
  </si>
  <si>
    <t>PESO (%)</t>
  </si>
  <si>
    <t xml:space="preserve">TOTAL (%) </t>
  </si>
  <si>
    <t xml:space="preserve">TOTAL (R$) </t>
  </si>
  <si>
    <t>MÊS 2</t>
  </si>
  <si>
    <t>MÊS 3</t>
  </si>
  <si>
    <t>OBRA</t>
  </si>
  <si>
    <t>MUNICÍPIO</t>
  </si>
  <si>
    <t>ÁREA TOTAL</t>
  </si>
  <si>
    <t>PAVIMENTAÇÃO POLIÉDRICA</t>
  </si>
  <si>
    <t>VALOR R$(%)</t>
  </si>
  <si>
    <t>DANIELA FREDDO CREA 117081</t>
  </si>
  <si>
    <t>PREFEITO MUNICIPAL</t>
  </si>
  <si>
    <t>PAVIMENTAÇÃO POLIÉDRICA - Revestimento com pedras irregulares na Rodovia Frederico Costa Beber</t>
  </si>
  <si>
    <t>ITEM</t>
  </si>
  <si>
    <t>RODOVIA FREDERICO COSTA BEBER</t>
  </si>
  <si>
    <t>ENGENHEIRA CIVIL</t>
  </si>
  <si>
    <t>RENATO LUIS CASAGRANDE</t>
  </si>
  <si>
    <t xml:space="preserve"> Cidade de Bozano ao Distrito de Santa Lúcia/RS</t>
  </si>
  <si>
    <t>A=1.620,00m²</t>
  </si>
  <si>
    <t>BOZANO, 17 DE MARÇO DE 2023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</si>
</sst>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_-[$R$-416]\ * #,##0.00_-;\-[$R$-416]\ * #,##0.00_-;_-[$R$-416]\ * &quot;-&quot;??_-;_-@_-"/>
    <numFmt numFmtId="187" formatCode="0.000000"/>
    <numFmt numFmtId="188" formatCode="#,##0.0000"/>
    <numFmt numFmtId="189" formatCode="#,##0.000"/>
    <numFmt numFmtId="190" formatCode="#,##0.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,"/>
      <family val="0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0" fillId="0" borderId="0" xfId="60" applyFont="1" applyBorder="1" applyAlignment="1">
      <alignment vertical="center"/>
    </xf>
    <xf numFmtId="43" fontId="0" fillId="0" borderId="11" xfId="6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4" fontId="6" fillId="33" borderId="14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2" fontId="4" fillId="34" borderId="14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6" fillId="34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2" fontId="4" fillId="7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/>
    </xf>
    <xf numFmtId="4" fontId="7" fillId="34" borderId="17" xfId="0" applyNumberFormat="1" applyFont="1" applyFill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 wrapText="1"/>
    </xf>
    <xf numFmtId="4" fontId="0" fillId="7" borderId="17" xfId="0" applyNumberFormat="1" applyFont="1" applyFill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10" fontId="9" fillId="34" borderId="20" xfId="0" applyNumberFormat="1" applyFont="1" applyFill="1" applyBorder="1" applyAlignment="1">
      <alignment horizontal="center" vertical="center" wrapText="1"/>
    </xf>
    <xf numFmtId="2" fontId="7" fillId="7" borderId="14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35" borderId="21" xfId="0" applyFont="1" applyFill="1" applyBorder="1" applyAlignment="1">
      <alignment horizontal="left" vertical="center"/>
    </xf>
    <xf numFmtId="0" fontId="3" fillId="35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12.28125" style="1" customWidth="1"/>
    <col min="2" max="2" width="43.28125" style="1" customWidth="1"/>
    <col min="3" max="3" width="13.57421875" style="1" customWidth="1"/>
    <col min="4" max="4" width="8.8515625" style="1" customWidth="1"/>
    <col min="5" max="5" width="8.421875" style="1" customWidth="1"/>
    <col min="6" max="6" width="10.7109375" style="1" customWidth="1"/>
    <col min="7" max="7" width="8.57421875" style="1" customWidth="1"/>
    <col min="8" max="8" width="8.8515625" style="1" customWidth="1"/>
    <col min="9" max="9" width="8.140625" style="1" customWidth="1"/>
    <col min="10" max="10" width="10.140625" style="1" customWidth="1"/>
    <col min="11" max="11" width="9.140625" style="1" customWidth="1"/>
    <col min="12" max="12" width="11.7109375" style="0" customWidth="1"/>
  </cols>
  <sheetData>
    <row r="1" spans="1:10" ht="18">
      <c r="A1" s="38" t="s">
        <v>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customHeight="1">
      <c r="A2" s="23" t="s">
        <v>15</v>
      </c>
      <c r="B2" s="2" t="s">
        <v>22</v>
      </c>
      <c r="C2" s="3"/>
      <c r="D2" s="3"/>
      <c r="E2" s="6"/>
      <c r="F2" s="4"/>
      <c r="G2" s="4"/>
      <c r="H2" s="4"/>
      <c r="I2" s="4"/>
      <c r="J2" s="4"/>
    </row>
    <row r="3" spans="1:10" ht="15" customHeight="1">
      <c r="A3" s="24" t="s">
        <v>0</v>
      </c>
      <c r="B3" s="46" t="s">
        <v>27</v>
      </c>
      <c r="C3" s="46"/>
      <c r="D3" s="46"/>
      <c r="E3" s="46"/>
      <c r="F3" s="46"/>
      <c r="G3" s="46"/>
      <c r="H3" s="46"/>
      <c r="I3" s="46"/>
      <c r="J3" s="46"/>
    </row>
    <row r="4" spans="1:10" ht="15" customHeight="1">
      <c r="A4" s="24" t="s">
        <v>17</v>
      </c>
      <c r="B4" s="46" t="s">
        <v>28</v>
      </c>
      <c r="C4" s="46"/>
      <c r="D4" s="22"/>
      <c r="E4" s="22"/>
      <c r="F4" s="22"/>
      <c r="G4" s="22"/>
      <c r="H4" s="22"/>
      <c r="I4" s="22"/>
      <c r="J4" s="22"/>
    </row>
    <row r="5" spans="1:10" ht="14.25" customHeight="1">
      <c r="A5" s="24" t="s">
        <v>16</v>
      </c>
      <c r="B5" s="5" t="s">
        <v>5</v>
      </c>
      <c r="D5" s="7"/>
      <c r="E5" s="8"/>
      <c r="F5" s="8"/>
      <c r="G5" s="8"/>
      <c r="H5" s="8"/>
      <c r="I5" s="8"/>
      <c r="J5" s="8"/>
    </row>
    <row r="6" spans="1:10" ht="12.75">
      <c r="A6" s="40" t="s">
        <v>23</v>
      </c>
      <c r="B6" s="44" t="s">
        <v>6</v>
      </c>
      <c r="C6" s="44" t="s">
        <v>9</v>
      </c>
      <c r="D6" s="44" t="s">
        <v>10</v>
      </c>
      <c r="E6" s="47" t="s">
        <v>7</v>
      </c>
      <c r="F6" s="48"/>
      <c r="G6" s="42" t="s">
        <v>13</v>
      </c>
      <c r="H6" s="43"/>
      <c r="I6" s="42" t="s">
        <v>14</v>
      </c>
      <c r="J6" s="43"/>
    </row>
    <row r="7" spans="1:10" ht="22.5">
      <c r="A7" s="41"/>
      <c r="B7" s="45"/>
      <c r="C7" s="45"/>
      <c r="D7" s="45"/>
      <c r="E7" s="34" t="s">
        <v>8</v>
      </c>
      <c r="F7" s="35" t="s">
        <v>19</v>
      </c>
      <c r="G7" s="34" t="s">
        <v>8</v>
      </c>
      <c r="H7" s="35" t="s">
        <v>19</v>
      </c>
      <c r="I7" s="34" t="s">
        <v>8</v>
      </c>
      <c r="J7" s="35" t="s">
        <v>19</v>
      </c>
    </row>
    <row r="8" spans="1:10" ht="15" customHeight="1">
      <c r="A8" s="9"/>
      <c r="B8" s="10" t="s">
        <v>24</v>
      </c>
      <c r="C8" s="11">
        <f>C10+C12+C11+C9</f>
        <v>118846.17000000001</v>
      </c>
      <c r="D8" s="12">
        <f>C8/C14*100</f>
        <v>100</v>
      </c>
      <c r="E8" s="49"/>
      <c r="F8" s="50"/>
      <c r="G8" s="50"/>
      <c r="H8" s="50"/>
      <c r="I8" s="50"/>
      <c r="J8" s="50"/>
    </row>
    <row r="9" spans="1:12" ht="12.75">
      <c r="A9" s="13">
        <v>1</v>
      </c>
      <c r="B9" s="14" t="s">
        <v>3</v>
      </c>
      <c r="C9" s="16">
        <v>186.3</v>
      </c>
      <c r="D9" s="15">
        <f>C9/C14*100</f>
        <v>0.15675726024658596</v>
      </c>
      <c r="E9" s="25">
        <f>F9/C9*100</f>
        <v>33.33333333333333</v>
      </c>
      <c r="F9" s="16">
        <f>C9/3</f>
        <v>62.1</v>
      </c>
      <c r="G9" s="25">
        <f>H9/C9*100</f>
        <v>33.33333333333333</v>
      </c>
      <c r="H9" s="16">
        <f>C9/3</f>
        <v>62.1</v>
      </c>
      <c r="I9" s="25">
        <f>J9/C9*100</f>
        <v>33.33333333333333</v>
      </c>
      <c r="J9" s="16">
        <f>C9/3</f>
        <v>62.1</v>
      </c>
      <c r="L9" s="37"/>
    </row>
    <row r="10" spans="1:12" ht="14.25" customHeight="1">
      <c r="A10" s="13">
        <v>2</v>
      </c>
      <c r="B10" s="14" t="s">
        <v>2</v>
      </c>
      <c r="C10" s="16">
        <v>32761.8</v>
      </c>
      <c r="D10" s="15">
        <f>C10/C14*100</f>
        <v>27.566559359885133</v>
      </c>
      <c r="E10" s="25">
        <f>F10/C10*100</f>
        <v>33.333333333333336</v>
      </c>
      <c r="F10" s="16">
        <f>C10/3</f>
        <v>10920.6</v>
      </c>
      <c r="G10" s="25">
        <f>H10/C10*100</f>
        <v>33.333333333333336</v>
      </c>
      <c r="H10" s="16">
        <f>C10/3</f>
        <v>10920.6</v>
      </c>
      <c r="I10" s="25">
        <f>J10/C10*100</f>
        <v>33.333333333333336</v>
      </c>
      <c r="J10" s="16">
        <f>C10/3</f>
        <v>10920.6</v>
      </c>
      <c r="L10" s="37"/>
    </row>
    <row r="11" spans="1:12" ht="12.75">
      <c r="A11" s="13">
        <v>3</v>
      </c>
      <c r="B11" s="14" t="s">
        <v>18</v>
      </c>
      <c r="C11" s="16">
        <v>77150.07</v>
      </c>
      <c r="D11" s="15">
        <f>C11/C14*100</f>
        <v>64.91590768133294</v>
      </c>
      <c r="E11" s="25">
        <f>F11/C11*100</f>
        <v>33.33333333333333</v>
      </c>
      <c r="F11" s="16">
        <f>C11/3</f>
        <v>25716.690000000002</v>
      </c>
      <c r="G11" s="25">
        <f>H11/C11*100</f>
        <v>33.33333333333333</v>
      </c>
      <c r="H11" s="16">
        <f>C11/3</f>
        <v>25716.690000000002</v>
      </c>
      <c r="I11" s="25">
        <f>J11/C11*100</f>
        <v>33.33333333333333</v>
      </c>
      <c r="J11" s="16">
        <f>C11/3</f>
        <v>25716.690000000002</v>
      </c>
      <c r="L11" s="37"/>
    </row>
    <row r="12" spans="1:12" ht="12.75">
      <c r="A12" s="13">
        <v>4</v>
      </c>
      <c r="B12" s="17" t="s">
        <v>1</v>
      </c>
      <c r="C12" s="16">
        <v>8748</v>
      </c>
      <c r="D12" s="15">
        <f>C12/C14*100</f>
        <v>7.360775698535341</v>
      </c>
      <c r="E12" s="25">
        <f>F12/C12*100</f>
        <v>33.33333333333333</v>
      </c>
      <c r="F12" s="16">
        <f>C12/3</f>
        <v>2916</v>
      </c>
      <c r="G12" s="25">
        <f>H12/C12*100</f>
        <v>33.33333333333333</v>
      </c>
      <c r="H12" s="16">
        <f>C12/3</f>
        <v>2916</v>
      </c>
      <c r="I12" s="25">
        <f>J12/C12*100</f>
        <v>33.33333333333333</v>
      </c>
      <c r="J12" s="16">
        <f>C12/3</f>
        <v>2916</v>
      </c>
      <c r="L12" s="37"/>
    </row>
    <row r="13" spans="1:12" ht="15.75">
      <c r="A13" s="18"/>
      <c r="B13" s="19" t="s">
        <v>11</v>
      </c>
      <c r="C13" s="27"/>
      <c r="D13" s="28"/>
      <c r="E13" s="36">
        <f>F13/C14*100</f>
        <v>33.33333333333333</v>
      </c>
      <c r="F13" s="29">
        <f>F12+F11+F10+F9</f>
        <v>39615.39</v>
      </c>
      <c r="G13" s="36">
        <f>H13/C14*100</f>
        <v>33.33333333333333</v>
      </c>
      <c r="H13" s="29">
        <f>H12+H11+H10+H9</f>
        <v>39615.39</v>
      </c>
      <c r="I13" s="36">
        <f>J13/C14*100</f>
        <v>33.33333333333333</v>
      </c>
      <c r="J13" s="29">
        <f>J12+J11+J10+J9</f>
        <v>39615.39</v>
      </c>
      <c r="L13" s="37"/>
    </row>
    <row r="14" spans="1:10" ht="16.5" thickBot="1">
      <c r="A14" s="20"/>
      <c r="B14" s="21" t="s">
        <v>12</v>
      </c>
      <c r="C14" s="30">
        <f>SUM(C9:C12)</f>
        <v>118846.17000000001</v>
      </c>
      <c r="D14" s="31">
        <f>D9+D10+D11+D12</f>
        <v>99.99999999999999</v>
      </c>
      <c r="E14" s="32">
        <f>E13</f>
        <v>33.33333333333333</v>
      </c>
      <c r="F14" s="33">
        <f>F13</f>
        <v>39615.39</v>
      </c>
      <c r="G14" s="32">
        <f>G13+E14</f>
        <v>66.66666666666666</v>
      </c>
      <c r="H14" s="33">
        <f>H13+F14</f>
        <v>79230.78</v>
      </c>
      <c r="I14" s="32">
        <f>I13+G14</f>
        <v>99.99999999999999</v>
      </c>
      <c r="J14" s="33">
        <f>J13+H14</f>
        <v>118846.17</v>
      </c>
    </row>
    <row r="16" spans="2:9" ht="12.75">
      <c r="B16" s="26" t="s">
        <v>29</v>
      </c>
      <c r="C16" s="26"/>
      <c r="D16" s="26"/>
      <c r="E16" s="26"/>
      <c r="F16" s="26"/>
      <c r="G16" s="26"/>
      <c r="H16" s="26"/>
      <c r="I16" s="26"/>
    </row>
    <row r="17" spans="2:9" ht="22.5" customHeight="1">
      <c r="B17" s="26"/>
      <c r="C17" s="26"/>
      <c r="D17" s="26"/>
      <c r="E17" s="26"/>
      <c r="F17" s="26"/>
      <c r="G17" s="26"/>
      <c r="H17" s="26"/>
      <c r="I17" s="26"/>
    </row>
    <row r="18" spans="2:9" ht="12.75">
      <c r="B18" s="26"/>
      <c r="C18" s="26" t="s">
        <v>20</v>
      </c>
      <c r="D18" s="26"/>
      <c r="E18" s="26"/>
      <c r="F18" s="26"/>
      <c r="G18" s="26" t="s">
        <v>26</v>
      </c>
      <c r="H18" s="26"/>
      <c r="I18" s="26"/>
    </row>
    <row r="19" spans="2:9" ht="12.75">
      <c r="B19" s="26"/>
      <c r="C19" s="26" t="s">
        <v>25</v>
      </c>
      <c r="D19" s="26"/>
      <c r="E19" s="26"/>
      <c r="F19" s="26"/>
      <c r="G19" s="26" t="s">
        <v>21</v>
      </c>
      <c r="H19" s="26"/>
      <c r="I19" s="26"/>
    </row>
  </sheetData>
  <sheetProtection/>
  <mergeCells count="11">
    <mergeCell ref="D6:D7"/>
    <mergeCell ref="E8:J8"/>
    <mergeCell ref="A1:J1"/>
    <mergeCell ref="A6:A7"/>
    <mergeCell ref="G6:H6"/>
    <mergeCell ref="C6:C7"/>
    <mergeCell ref="B6:B7"/>
    <mergeCell ref="B4:C4"/>
    <mergeCell ref="E6:F6"/>
    <mergeCell ref="I6:J6"/>
    <mergeCell ref="B3:J3"/>
  </mergeCells>
  <printOptions horizontalCentered="1" verticalCentered="1"/>
  <pageMargins left="1.3385826771653544" right="0.31496062992125984" top="0.03937007874015748" bottom="0.2362204724409449" header="0.511811023622047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2023-03-15T12:43:18Z</cp:lastPrinted>
  <dcterms:created xsi:type="dcterms:W3CDTF">2009-06-08T13:06:44Z</dcterms:created>
  <dcterms:modified xsi:type="dcterms:W3CDTF">2023-03-15T12:44:50Z</dcterms:modified>
  <cp:category/>
  <cp:version/>
  <cp:contentType/>
  <cp:contentStatus/>
</cp:coreProperties>
</file>