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0" windowWidth="12120" windowHeight="7920" activeTab="0"/>
  </bookViews>
  <sheets>
    <sheet name="Plan1" sheetId="1" r:id="rId1"/>
    <sheet name="Plan2" sheetId="2" r:id="rId2"/>
  </sheets>
  <definedNames>
    <definedName name="SomaAgrup" hidden="1">SUMIF(OFFSET(#REF!,1,0,#REF!),"S",OFFSET(#REF!,1,0,#REF!))</definedName>
    <definedName name="VTOTAL1" hidden="1">ROUND(#REF!*#REF!,15-13*#REF!)</definedName>
  </definedNames>
  <calcPr fullCalcOnLoad="1"/>
</workbook>
</file>

<file path=xl/sharedStrings.xml><?xml version="1.0" encoding="utf-8"?>
<sst xmlns="http://schemas.openxmlformats.org/spreadsheetml/2006/main" count="62" uniqueCount="27">
  <si>
    <t>Limpeza final da obra</t>
  </si>
  <si>
    <t>Custo TOTAL com BDI incluso</t>
  </si>
  <si>
    <t>ITEM</t>
  </si>
  <si>
    <t>DESCRIÇÃO DOS SERVIÇOS</t>
  </si>
  <si>
    <t>UNID.</t>
  </si>
  <si>
    <t>m²</t>
  </si>
  <si>
    <t>19.1</t>
  </si>
  <si>
    <t>Subtotal item 19.0</t>
  </si>
  <si>
    <t>Cronograma Físico-Financeiro</t>
  </si>
  <si>
    <t>Descrição</t>
  </si>
  <si>
    <t>Ítem</t>
  </si>
  <si>
    <t>Mão de Obra</t>
  </si>
  <si>
    <t>CUSTO TOTAL R$</t>
  </si>
  <si>
    <t>Custo</t>
  </si>
  <si>
    <t xml:space="preserve">LOCAL: Município de Bozano </t>
  </si>
  <si>
    <t>1</t>
  </si>
  <si>
    <t>2</t>
  </si>
  <si>
    <t>ETAPA 01</t>
  </si>
  <si>
    <t>ETAPA 02</t>
  </si>
  <si>
    <t>ETAPA 04</t>
  </si>
  <si>
    <t>ETAPA 05</t>
  </si>
  <si>
    <t>ETAPA 03</t>
  </si>
  <si>
    <t>TRILHA DA MOBILIDADE ECOLÓGICA</t>
  </si>
  <si>
    <t>DATA: 22/09/2022</t>
  </si>
  <si>
    <t>PASSEIO E CICLOVIA</t>
  </si>
  <si>
    <t>PÓRTICO DE ENTRADA</t>
  </si>
  <si>
    <t>Orçamento</t>
  </si>
</sst>
</file>

<file path=xl/styles.xml><?xml version="1.0" encoding="utf-8"?>
<styleSheet xmlns="http://schemas.openxmlformats.org/spreadsheetml/2006/main">
  <numFmts count="37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_(* #,##0.000_);_(* \(#,##0.000\);_(* &quot;-&quot;??_);_(@_)"/>
    <numFmt numFmtId="181" formatCode="_(* #,##0.0_);_(* \(#,##0.0\);_(* &quot;-&quot;??_);_(@_)"/>
    <numFmt numFmtId="182" formatCode="_(* #,##0_);_(* \(#,##0\);_(* &quot;-&quot;??_);_(@_)"/>
    <numFmt numFmtId="183" formatCode="0.0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[$-416]dddd\,\ d&quot; de &quot;mmmm&quot; de &quot;yyyy"/>
    <numFmt numFmtId="189" formatCode="&quot;Ativado&quot;;&quot;Ativado&quot;;&quot;Desativado&quot;"/>
    <numFmt numFmtId="190" formatCode="_(* #,##0.00_);_(* \(#,##0.00\);_(* \-??_);_(@_)"/>
    <numFmt numFmtId="191" formatCode="&quot;R$&quot;\ #,##0.00"/>
    <numFmt numFmtId="192" formatCode="0.0%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177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0" fillId="33" borderId="0" xfId="0" applyFont="1" applyFill="1" applyAlignment="1">
      <alignment horizontal="left" vertical="center"/>
    </xf>
    <xf numFmtId="0" fontId="20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49" fontId="21" fillId="33" borderId="13" xfId="0" applyNumberFormat="1" applyFont="1" applyFill="1" applyBorder="1" applyAlignment="1">
      <alignment horizontal="center" vertical="center"/>
    </xf>
    <xf numFmtId="49" fontId="21" fillId="33" borderId="10" xfId="0" applyNumberFormat="1" applyFont="1" applyFill="1" applyBorder="1" applyAlignment="1">
      <alignment horizontal="center" vertical="center"/>
    </xf>
    <xf numFmtId="49" fontId="21" fillId="33" borderId="12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/>
    </xf>
    <xf numFmtId="9" fontId="20" fillId="33" borderId="17" xfId="50" applyFont="1" applyFill="1" applyBorder="1" applyAlignment="1">
      <alignment horizontal="center" vertical="center"/>
    </xf>
    <xf numFmtId="178" fontId="20" fillId="33" borderId="18" xfId="46" applyFont="1" applyFill="1" applyBorder="1" applyAlignment="1">
      <alignment horizontal="center" vertical="center"/>
    </xf>
    <xf numFmtId="9" fontId="20" fillId="33" borderId="19" xfId="50" applyFont="1" applyFill="1" applyBorder="1" applyAlignment="1">
      <alignment horizontal="center" vertical="center"/>
    </xf>
    <xf numFmtId="9" fontId="20" fillId="33" borderId="15" xfId="50" applyFont="1" applyFill="1" applyBorder="1" applyAlignment="1">
      <alignment horizontal="center" vertical="center"/>
    </xf>
    <xf numFmtId="9" fontId="20" fillId="33" borderId="20" xfId="50" applyFont="1" applyFill="1" applyBorder="1" applyAlignment="1">
      <alignment horizontal="center" vertical="center"/>
    </xf>
    <xf numFmtId="191" fontId="20" fillId="0" borderId="0" xfId="0" applyNumberFormat="1" applyFont="1" applyAlignment="1">
      <alignment vertical="center"/>
    </xf>
    <xf numFmtId="178" fontId="20" fillId="33" borderId="21" xfId="46" applyFont="1" applyFill="1" applyBorder="1" applyAlignment="1">
      <alignment horizontal="center" vertical="center"/>
    </xf>
    <xf numFmtId="178" fontId="20" fillId="33" borderId="20" xfId="46" applyFont="1" applyFill="1" applyBorder="1" applyAlignment="1">
      <alignment horizontal="center" vertical="center"/>
    </xf>
    <xf numFmtId="171" fontId="20" fillId="0" borderId="0" xfId="0" applyNumberFormat="1" applyFont="1" applyAlignment="1">
      <alignment vertical="center"/>
    </xf>
    <xf numFmtId="178" fontId="21" fillId="33" borderId="21" xfId="46" applyFont="1" applyFill="1" applyBorder="1" applyAlignment="1">
      <alignment horizontal="center" vertical="center"/>
    </xf>
    <xf numFmtId="178" fontId="20" fillId="0" borderId="0" xfId="0" applyNumberFormat="1" applyFont="1" applyAlignment="1">
      <alignment vertical="center"/>
    </xf>
    <xf numFmtId="9" fontId="20" fillId="0" borderId="0" xfId="50" applyFont="1" applyAlignment="1">
      <alignment vertical="center"/>
    </xf>
    <xf numFmtId="10" fontId="21" fillId="33" borderId="22" xfId="50" applyNumberFormat="1" applyFont="1" applyFill="1" applyBorder="1" applyAlignment="1">
      <alignment horizontal="center" vertical="center"/>
    </xf>
    <xf numFmtId="10" fontId="20" fillId="0" borderId="0" xfId="0" applyNumberFormat="1" applyFont="1" applyAlignment="1">
      <alignment vertical="center"/>
    </xf>
    <xf numFmtId="0" fontId="21" fillId="33" borderId="23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vertical="center"/>
    </xf>
    <xf numFmtId="0" fontId="21" fillId="33" borderId="25" xfId="0" applyFont="1" applyFill="1" applyBorder="1" applyAlignment="1">
      <alignment horizontal="center" vertical="center"/>
    </xf>
    <xf numFmtId="0" fontId="21" fillId="33" borderId="26" xfId="0" applyFont="1" applyFill="1" applyBorder="1" applyAlignment="1">
      <alignment horizontal="center" vertical="center"/>
    </xf>
    <xf numFmtId="191" fontId="21" fillId="33" borderId="27" xfId="50" applyNumberFormat="1" applyFont="1" applyFill="1" applyBorder="1" applyAlignment="1">
      <alignment horizontal="center" vertical="center"/>
    </xf>
    <xf numFmtId="9" fontId="21" fillId="33" borderId="28" xfId="50" applyFont="1" applyFill="1" applyBorder="1" applyAlignment="1">
      <alignment horizontal="center" vertical="center"/>
    </xf>
    <xf numFmtId="49" fontId="21" fillId="33" borderId="29" xfId="0" applyNumberFormat="1" applyFont="1" applyFill="1" applyBorder="1" applyAlignment="1">
      <alignment horizontal="center" vertical="center"/>
    </xf>
    <xf numFmtId="49" fontId="21" fillId="33" borderId="30" xfId="0" applyNumberFormat="1" applyFont="1" applyFill="1" applyBorder="1" applyAlignment="1">
      <alignment horizontal="center" vertical="center"/>
    </xf>
    <xf numFmtId="0" fontId="21" fillId="34" borderId="27" xfId="0" applyFont="1" applyFill="1" applyBorder="1" applyAlignment="1">
      <alignment horizontal="center" vertical="center" wrapText="1"/>
    </xf>
    <xf numFmtId="0" fontId="21" fillId="34" borderId="28" xfId="0" applyFont="1" applyFill="1" applyBorder="1" applyAlignment="1">
      <alignment horizontal="center" vertical="center" wrapText="1"/>
    </xf>
    <xf numFmtId="191" fontId="21" fillId="34" borderId="27" xfId="0" applyNumberFormat="1" applyFont="1" applyFill="1" applyBorder="1" applyAlignment="1">
      <alignment horizontal="center" vertical="center" wrapText="1"/>
    </xf>
    <xf numFmtId="191" fontId="21" fillId="34" borderId="28" xfId="0" applyNumberFormat="1" applyFont="1" applyFill="1" applyBorder="1" applyAlignment="1">
      <alignment horizontal="center" vertical="center" wrapText="1"/>
    </xf>
    <xf numFmtId="49" fontId="21" fillId="33" borderId="25" xfId="0" applyNumberFormat="1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49" fontId="21" fillId="33" borderId="13" xfId="0" applyNumberFormat="1" applyFont="1" applyFill="1" applyBorder="1" applyAlignment="1">
      <alignment horizontal="center" vertical="center"/>
    </xf>
    <xf numFmtId="0" fontId="20" fillId="33" borderId="31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2" fillId="33" borderId="32" xfId="0" applyFont="1" applyFill="1" applyBorder="1" applyAlignment="1">
      <alignment horizontal="center" vertical="center"/>
    </xf>
    <xf numFmtId="0" fontId="22" fillId="33" borderId="3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0" fillId="33" borderId="25" xfId="0" applyFont="1" applyFill="1" applyBorder="1" applyAlignment="1">
      <alignment horizontal="center" vertical="center"/>
    </xf>
    <xf numFmtId="0" fontId="20" fillId="33" borderId="34" xfId="0" applyFont="1" applyFill="1" applyBorder="1" applyAlignment="1">
      <alignment horizontal="center" vertical="center"/>
    </xf>
    <xf numFmtId="0" fontId="20" fillId="33" borderId="26" xfId="0" applyFont="1" applyFill="1" applyBorder="1" applyAlignment="1">
      <alignment horizontal="center" vertical="center"/>
    </xf>
    <xf numFmtId="0" fontId="21" fillId="33" borderId="35" xfId="0" applyFont="1" applyFill="1" applyBorder="1" applyAlignment="1">
      <alignment horizontal="center" vertical="center"/>
    </xf>
    <xf numFmtId="0" fontId="21" fillId="33" borderId="3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37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3" fillId="33" borderId="27" xfId="0" applyFont="1" applyFill="1" applyBorder="1" applyAlignment="1">
      <alignment horizontal="center" vertical="center"/>
    </xf>
    <xf numFmtId="0" fontId="23" fillId="33" borderId="38" xfId="0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/>
    </xf>
    <xf numFmtId="0" fontId="21" fillId="33" borderId="32" xfId="0" applyFont="1" applyFill="1" applyBorder="1" applyAlignment="1">
      <alignment horizontal="center" vertical="center"/>
    </xf>
    <xf numFmtId="0" fontId="21" fillId="33" borderId="33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39" xfId="0" applyFont="1" applyFill="1" applyBorder="1" applyAlignment="1">
      <alignment horizontal="center" vertical="center"/>
    </xf>
    <xf numFmtId="0" fontId="21" fillId="33" borderId="4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1" fillId="33" borderId="41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20" fillId="33" borderId="4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0" fillId="33" borderId="41" xfId="0" applyFont="1" applyFill="1" applyBorder="1" applyAlignment="1">
      <alignment horizontal="center" vertical="center"/>
    </xf>
    <xf numFmtId="178" fontId="21" fillId="33" borderId="27" xfId="46" applyFont="1" applyFill="1" applyBorder="1" applyAlignment="1">
      <alignment horizontal="center" vertical="center"/>
    </xf>
    <xf numFmtId="178" fontId="21" fillId="33" borderId="28" xfId="46" applyFont="1" applyFill="1" applyBorder="1" applyAlignment="1">
      <alignment horizontal="center" vertical="center"/>
    </xf>
    <xf numFmtId="178" fontId="20" fillId="33" borderId="27" xfId="46" applyFont="1" applyFill="1" applyBorder="1" applyAlignment="1">
      <alignment horizontal="center" vertical="center"/>
    </xf>
    <xf numFmtId="178" fontId="20" fillId="33" borderId="28" xfId="46" applyFont="1" applyFill="1" applyBorder="1" applyAlignment="1">
      <alignment horizontal="center" vertical="center"/>
    </xf>
    <xf numFmtId="9" fontId="20" fillId="33" borderId="27" xfId="50" applyFont="1" applyFill="1" applyBorder="1" applyAlignment="1">
      <alignment horizontal="center" vertical="center"/>
    </xf>
    <xf numFmtId="9" fontId="20" fillId="33" borderId="28" xfId="5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8"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zoomScalePageLayoutView="0" workbookViewId="0" topLeftCell="A1">
      <selection activeCell="D53" sqref="D53"/>
    </sheetView>
  </sheetViews>
  <sheetFormatPr defaultColWidth="9.140625" defaultRowHeight="12.75"/>
  <cols>
    <col min="1" max="1" width="5.421875" style="2" customWidth="1"/>
    <col min="2" max="2" width="26.00390625" style="2" customWidth="1"/>
    <col min="3" max="3" width="14.7109375" style="3" customWidth="1"/>
    <col min="4" max="4" width="12.421875" style="3" customWidth="1"/>
    <col min="5" max="8" width="12.421875" style="1" bestFit="1" customWidth="1"/>
    <col min="9" max="10" width="9.140625" style="1" customWidth="1"/>
    <col min="11" max="11" width="12.28125" style="1" bestFit="1" customWidth="1"/>
    <col min="12" max="13" width="9.140625" style="1" customWidth="1"/>
    <col min="14" max="14" width="12.28125" style="1" bestFit="1" customWidth="1"/>
    <col min="15" max="16384" width="9.140625" style="1" customWidth="1"/>
  </cols>
  <sheetData>
    <row r="1" spans="1:8" ht="13.5" thickBot="1">
      <c r="A1" s="6"/>
      <c r="B1" s="6"/>
      <c r="C1" s="7"/>
      <c r="D1" s="7"/>
      <c r="E1" s="8"/>
      <c r="F1" s="8"/>
      <c r="G1" s="8"/>
      <c r="H1" s="8"/>
    </row>
    <row r="2" spans="1:8" ht="13.5" thickBot="1">
      <c r="A2" s="73" t="s">
        <v>22</v>
      </c>
      <c r="B2" s="74"/>
      <c r="C2" s="75"/>
      <c r="D2" s="40" t="s">
        <v>22</v>
      </c>
      <c r="E2" s="76"/>
      <c r="F2" s="76"/>
      <c r="G2" s="76"/>
      <c r="H2" s="41"/>
    </row>
    <row r="3" spans="1:8" ht="13.5" thickBot="1">
      <c r="A3" s="73"/>
      <c r="B3" s="74"/>
      <c r="C3" s="75"/>
      <c r="D3" s="77"/>
      <c r="E3" s="78"/>
      <c r="F3" s="78"/>
      <c r="G3" s="78"/>
      <c r="H3" s="79"/>
    </row>
    <row r="4" spans="1:8" ht="13.5" thickBot="1">
      <c r="A4" s="77" t="s">
        <v>23</v>
      </c>
      <c r="B4" s="78"/>
      <c r="C4" s="78"/>
      <c r="D4" s="77"/>
      <c r="E4" s="78"/>
      <c r="F4" s="78"/>
      <c r="G4" s="78"/>
      <c r="H4" s="79"/>
    </row>
    <row r="5" spans="1:8" ht="13.5" thickBot="1">
      <c r="A5" s="73" t="s">
        <v>14</v>
      </c>
      <c r="B5" s="74"/>
      <c r="C5" s="75"/>
      <c r="D5" s="42"/>
      <c r="E5" s="80"/>
      <c r="F5" s="80"/>
      <c r="G5" s="80"/>
      <c r="H5" s="43"/>
    </row>
    <row r="6" spans="1:8" ht="13.5" thickBot="1">
      <c r="A6" s="81"/>
      <c r="B6" s="82"/>
      <c r="C6" s="82"/>
      <c r="D6" s="82"/>
      <c r="E6" s="82"/>
      <c r="F6" s="82"/>
      <c r="G6" s="82"/>
      <c r="H6" s="83"/>
    </row>
    <row r="7" spans="1:8" ht="12.75" customHeight="1" thickBot="1">
      <c r="A7" s="59" t="s">
        <v>8</v>
      </c>
      <c r="B7" s="60"/>
      <c r="C7" s="60"/>
      <c r="D7" s="60"/>
      <c r="E7" s="60"/>
      <c r="F7" s="60"/>
      <c r="G7" s="60"/>
      <c r="H7" s="61"/>
    </row>
    <row r="8" spans="1:8" ht="13.5" customHeight="1" thickBot="1">
      <c r="A8" s="62"/>
      <c r="B8" s="63"/>
      <c r="C8" s="63"/>
      <c r="D8" s="63"/>
      <c r="E8" s="63"/>
      <c r="F8" s="63"/>
      <c r="G8" s="63"/>
      <c r="H8" s="64"/>
    </row>
    <row r="9" spans="1:8" ht="15.75" customHeight="1" thickBot="1">
      <c r="A9" s="65" t="s">
        <v>10</v>
      </c>
      <c r="B9" s="67" t="s">
        <v>9</v>
      </c>
      <c r="C9" s="70" t="s">
        <v>13</v>
      </c>
      <c r="D9" s="9" t="s">
        <v>17</v>
      </c>
      <c r="E9" s="9" t="s">
        <v>18</v>
      </c>
      <c r="F9" s="9" t="s">
        <v>21</v>
      </c>
      <c r="G9" s="9" t="s">
        <v>19</v>
      </c>
      <c r="H9" s="9" t="s">
        <v>20</v>
      </c>
    </row>
    <row r="10" spans="1:8" ht="12.75" customHeight="1" thickBot="1">
      <c r="A10" s="66"/>
      <c r="B10" s="68"/>
      <c r="C10" s="71"/>
      <c r="D10" s="9"/>
      <c r="E10" s="9"/>
      <c r="F10" s="9"/>
      <c r="G10" s="9"/>
      <c r="H10" s="9"/>
    </row>
    <row r="11" spans="1:8" ht="13.5" customHeight="1" thickBot="1">
      <c r="A11" s="66"/>
      <c r="B11" s="69"/>
      <c r="C11" s="72"/>
      <c r="D11" s="10" t="s">
        <v>11</v>
      </c>
      <c r="E11" s="10" t="s">
        <v>11</v>
      </c>
      <c r="F11" s="10" t="s">
        <v>11</v>
      </c>
      <c r="G11" s="10" t="s">
        <v>11</v>
      </c>
      <c r="H11" s="10" t="s">
        <v>11</v>
      </c>
    </row>
    <row r="12" spans="1:8" ht="12.75" customHeight="1" hidden="1">
      <c r="A12" s="11"/>
      <c r="B12" s="12"/>
      <c r="C12" s="13"/>
      <c r="D12" s="14"/>
      <c r="E12" s="14"/>
      <c r="F12" s="14"/>
      <c r="G12" s="14"/>
      <c r="H12" s="14"/>
    </row>
    <row r="13" spans="1:8" ht="12.75" customHeight="1" hidden="1">
      <c r="A13" s="15" t="s">
        <v>2</v>
      </c>
      <c r="B13" s="16" t="s">
        <v>3</v>
      </c>
      <c r="C13" s="17" t="s">
        <v>4</v>
      </c>
      <c r="D13" s="14"/>
      <c r="E13" s="14"/>
      <c r="F13" s="14"/>
      <c r="G13" s="14"/>
      <c r="H13" s="14"/>
    </row>
    <row r="14" spans="1:8" ht="12.75" customHeight="1" hidden="1">
      <c r="A14" s="11"/>
      <c r="B14" s="18"/>
      <c r="C14" s="14"/>
      <c r="D14" s="14"/>
      <c r="E14" s="14"/>
      <c r="F14" s="14"/>
      <c r="G14" s="14"/>
      <c r="H14" s="14"/>
    </row>
    <row r="15" spans="1:8" ht="13.5" customHeight="1" hidden="1">
      <c r="A15" s="19"/>
      <c r="B15" s="20"/>
      <c r="C15" s="21"/>
      <c r="D15" s="14"/>
      <c r="E15" s="14"/>
      <c r="F15" s="14"/>
      <c r="G15" s="14"/>
      <c r="H15" s="14"/>
    </row>
    <row r="16" spans="1:8" ht="13.5" customHeight="1" hidden="1">
      <c r="A16" s="19"/>
      <c r="B16" s="20"/>
      <c r="C16" s="21"/>
      <c r="D16" s="14"/>
      <c r="E16" s="14"/>
      <c r="F16" s="14"/>
      <c r="G16" s="14"/>
      <c r="H16" s="14"/>
    </row>
    <row r="17" spans="1:8" ht="13.5" customHeight="1" hidden="1">
      <c r="A17" s="19"/>
      <c r="B17" s="20"/>
      <c r="C17" s="21"/>
      <c r="D17" s="14"/>
      <c r="E17" s="14"/>
      <c r="F17" s="14"/>
      <c r="G17" s="14"/>
      <c r="H17" s="14"/>
    </row>
    <row r="18" spans="1:8" ht="13.5" customHeight="1" hidden="1">
      <c r="A18" s="19"/>
      <c r="B18" s="20"/>
      <c r="C18" s="21"/>
      <c r="D18" s="14"/>
      <c r="E18" s="14"/>
      <c r="F18" s="14"/>
      <c r="G18" s="14"/>
      <c r="H18" s="14"/>
    </row>
    <row r="19" spans="1:8" ht="12.75" customHeight="1" hidden="1">
      <c r="A19" s="53"/>
      <c r="B19" s="54"/>
      <c r="C19" s="55"/>
      <c r="D19" s="14"/>
      <c r="E19" s="14"/>
      <c r="F19" s="14"/>
      <c r="G19" s="14"/>
      <c r="H19" s="14"/>
    </row>
    <row r="20" spans="1:8" ht="13.5" customHeight="1" hidden="1">
      <c r="A20" s="11"/>
      <c r="B20" s="18"/>
      <c r="C20" s="14"/>
      <c r="D20" s="14"/>
      <c r="E20" s="14"/>
      <c r="F20" s="14"/>
      <c r="G20" s="14"/>
      <c r="H20" s="14"/>
    </row>
    <row r="21" spans="1:8" ht="13.5" customHeight="1" hidden="1">
      <c r="A21" s="19"/>
      <c r="B21" s="20"/>
      <c r="C21" s="21"/>
      <c r="D21" s="14"/>
      <c r="E21" s="14"/>
      <c r="F21" s="14"/>
      <c r="G21" s="14"/>
      <c r="H21" s="14"/>
    </row>
    <row r="22" spans="1:8" ht="13.5" customHeight="1" hidden="1">
      <c r="A22" s="19"/>
      <c r="B22" s="20"/>
      <c r="C22" s="21"/>
      <c r="D22" s="14"/>
      <c r="E22" s="14"/>
      <c r="F22" s="14"/>
      <c r="G22" s="14"/>
      <c r="H22" s="14"/>
    </row>
    <row r="23" spans="1:8" ht="13.5" customHeight="1" hidden="1">
      <c r="A23" s="19"/>
      <c r="B23" s="20"/>
      <c r="C23" s="21"/>
      <c r="D23" s="14"/>
      <c r="E23" s="14"/>
      <c r="F23" s="14"/>
      <c r="G23" s="14"/>
      <c r="H23" s="14"/>
    </row>
    <row r="24" spans="1:8" ht="13.5" customHeight="1" hidden="1">
      <c r="A24" s="53"/>
      <c r="B24" s="54"/>
      <c r="C24" s="55"/>
      <c r="D24" s="14"/>
      <c r="E24" s="14"/>
      <c r="F24" s="14"/>
      <c r="G24" s="14"/>
      <c r="H24" s="14"/>
    </row>
    <row r="25" spans="1:8" ht="13.5" customHeight="1" hidden="1">
      <c r="A25" s="11"/>
      <c r="B25" s="18"/>
      <c r="C25" s="14"/>
      <c r="D25" s="14"/>
      <c r="E25" s="14"/>
      <c r="F25" s="14"/>
      <c r="G25" s="14"/>
      <c r="H25" s="14"/>
    </row>
    <row r="26" spans="1:8" ht="13.5" customHeight="1" hidden="1">
      <c r="A26" s="19"/>
      <c r="B26" s="20"/>
      <c r="C26" s="14"/>
      <c r="D26" s="14"/>
      <c r="E26" s="14"/>
      <c r="F26" s="14"/>
      <c r="G26" s="14"/>
      <c r="H26" s="14"/>
    </row>
    <row r="27" spans="1:8" ht="13.5" customHeight="1" hidden="1">
      <c r="A27" s="19"/>
      <c r="B27" s="20"/>
      <c r="C27" s="14"/>
      <c r="D27" s="14"/>
      <c r="E27" s="14"/>
      <c r="F27" s="14"/>
      <c r="G27" s="14"/>
      <c r="H27" s="14"/>
    </row>
    <row r="28" spans="1:8" ht="13.5" customHeight="1" hidden="1">
      <c r="A28" s="19"/>
      <c r="B28" s="20"/>
      <c r="C28" s="14"/>
      <c r="D28" s="14"/>
      <c r="E28" s="14"/>
      <c r="F28" s="14"/>
      <c r="G28" s="14"/>
      <c r="H28" s="14"/>
    </row>
    <row r="29" spans="1:8" ht="13.5" customHeight="1" hidden="1">
      <c r="A29" s="19"/>
      <c r="B29" s="20"/>
      <c r="C29" s="21"/>
      <c r="D29" s="14"/>
      <c r="E29" s="14"/>
      <c r="F29" s="14"/>
      <c r="G29" s="14"/>
      <c r="H29" s="14"/>
    </row>
    <row r="30" spans="1:8" ht="13.5" customHeight="1" hidden="1">
      <c r="A30" s="53"/>
      <c r="B30" s="54"/>
      <c r="C30" s="55"/>
      <c r="D30" s="14"/>
      <c r="E30" s="14"/>
      <c r="F30" s="14"/>
      <c r="G30" s="14"/>
      <c r="H30" s="14"/>
    </row>
    <row r="31" spans="1:8" ht="13.5" customHeight="1" hidden="1">
      <c r="A31" s="11"/>
      <c r="B31" s="18"/>
      <c r="C31" s="14"/>
      <c r="D31" s="14"/>
      <c r="E31" s="14"/>
      <c r="F31" s="14"/>
      <c r="G31" s="14"/>
      <c r="H31" s="14"/>
    </row>
    <row r="32" spans="1:8" ht="13.5" customHeight="1" hidden="1">
      <c r="A32" s="19"/>
      <c r="B32" s="20"/>
      <c r="C32" s="21"/>
      <c r="D32" s="14"/>
      <c r="E32" s="14"/>
      <c r="F32" s="14"/>
      <c r="G32" s="14"/>
      <c r="H32" s="14"/>
    </row>
    <row r="33" spans="1:8" ht="13.5" customHeight="1" hidden="1">
      <c r="A33" s="19"/>
      <c r="B33" s="20"/>
      <c r="C33" s="14"/>
      <c r="D33" s="14"/>
      <c r="E33" s="14"/>
      <c r="F33" s="14"/>
      <c r="G33" s="14"/>
      <c r="H33" s="14"/>
    </row>
    <row r="34" spans="1:8" ht="13.5" customHeight="1" hidden="1">
      <c r="A34" s="19"/>
      <c r="B34" s="20"/>
      <c r="C34" s="14"/>
      <c r="D34" s="14"/>
      <c r="E34" s="14"/>
      <c r="F34" s="14"/>
      <c r="G34" s="14"/>
      <c r="H34" s="14"/>
    </row>
    <row r="35" spans="1:8" ht="13.5" customHeight="1" hidden="1">
      <c r="A35" s="53"/>
      <c r="B35" s="54"/>
      <c r="C35" s="55"/>
      <c r="D35" s="14"/>
      <c r="E35" s="14"/>
      <c r="F35" s="14"/>
      <c r="G35" s="14"/>
      <c r="H35" s="14"/>
    </row>
    <row r="36" spans="1:8" ht="13.5" customHeight="1" hidden="1">
      <c r="A36" s="22"/>
      <c r="B36" s="4"/>
      <c r="C36" s="23"/>
      <c r="D36" s="14"/>
      <c r="E36" s="14"/>
      <c r="F36" s="14"/>
      <c r="G36" s="14"/>
      <c r="H36" s="14"/>
    </row>
    <row r="37" spans="1:8" ht="13.5" customHeight="1" hidden="1">
      <c r="A37" s="19" t="s">
        <v>6</v>
      </c>
      <c r="B37" s="24" t="s">
        <v>0</v>
      </c>
      <c r="C37" s="21" t="s">
        <v>5</v>
      </c>
      <c r="D37" s="14"/>
      <c r="E37" s="14"/>
      <c r="F37" s="14"/>
      <c r="G37" s="14"/>
      <c r="H37" s="14"/>
    </row>
    <row r="38" spans="1:8" ht="13.5" customHeight="1" hidden="1">
      <c r="A38" s="53" t="s">
        <v>7</v>
      </c>
      <c r="B38" s="54"/>
      <c r="C38" s="55"/>
      <c r="D38" s="14"/>
      <c r="E38" s="14"/>
      <c r="F38" s="14"/>
      <c r="G38" s="14"/>
      <c r="H38" s="14"/>
    </row>
    <row r="39" spans="1:8" ht="13.5" customHeight="1" hidden="1">
      <c r="A39" s="11"/>
      <c r="B39" s="18"/>
      <c r="C39" s="14"/>
      <c r="D39" s="14"/>
      <c r="E39" s="14"/>
      <c r="F39" s="14"/>
      <c r="G39" s="14"/>
      <c r="H39" s="14"/>
    </row>
    <row r="40" spans="1:8" ht="13.5" customHeight="1" hidden="1">
      <c r="A40" s="56" t="s">
        <v>1</v>
      </c>
      <c r="B40" s="57"/>
      <c r="C40" s="58"/>
      <c r="D40" s="25"/>
      <c r="E40" s="25"/>
      <c r="F40" s="25"/>
      <c r="G40" s="25"/>
      <c r="H40" s="25"/>
    </row>
    <row r="41" spans="1:8" ht="12.75">
      <c r="A41" s="46" t="s">
        <v>15</v>
      </c>
      <c r="B41" s="48" t="s">
        <v>24</v>
      </c>
      <c r="C41" s="50">
        <v>148500</v>
      </c>
      <c r="D41" s="26">
        <v>0.2</v>
      </c>
      <c r="E41" s="28">
        <v>0.2</v>
      </c>
      <c r="F41" s="28">
        <v>0.2</v>
      </c>
      <c r="G41" s="28">
        <v>0.2</v>
      </c>
      <c r="H41" s="28">
        <v>0.2</v>
      </c>
    </row>
    <row r="42" spans="1:11" ht="13.5" thickBot="1">
      <c r="A42" s="47"/>
      <c r="B42" s="49"/>
      <c r="C42" s="51"/>
      <c r="D42" s="27">
        <f>C41*0.2</f>
        <v>29700</v>
      </c>
      <c r="E42" s="27">
        <f>C41*0.2</f>
        <v>29700</v>
      </c>
      <c r="F42" s="32">
        <f>C41*0.2</f>
        <v>29700</v>
      </c>
      <c r="G42" s="32">
        <f>C41*0.2</f>
        <v>29700</v>
      </c>
      <c r="H42" s="32">
        <f>C41*0.2</f>
        <v>29700</v>
      </c>
      <c r="K42" s="34"/>
    </row>
    <row r="43" spans="1:8" ht="12.75">
      <c r="A43" s="46" t="s">
        <v>16</v>
      </c>
      <c r="B43" s="48" t="s">
        <v>25</v>
      </c>
      <c r="C43" s="50">
        <v>5166.67</v>
      </c>
      <c r="D43" s="29">
        <v>0.05</v>
      </c>
      <c r="E43" s="29">
        <v>0.45</v>
      </c>
      <c r="F43" s="29"/>
      <c r="G43" s="29"/>
      <c r="H43" s="29">
        <v>0.5</v>
      </c>
    </row>
    <row r="44" spans="1:8" ht="13.5" thickBot="1">
      <c r="A44" s="52"/>
      <c r="B44" s="49"/>
      <c r="C44" s="51"/>
      <c r="D44" s="33">
        <f>C43*0.05</f>
        <v>258.3335</v>
      </c>
      <c r="E44" s="33">
        <f>C43*0.45</f>
        <v>2325.0015000000003</v>
      </c>
      <c r="F44" s="30"/>
      <c r="G44" s="30"/>
      <c r="H44" s="33">
        <f>C43*0.5</f>
        <v>2583.335</v>
      </c>
    </row>
    <row r="45" spans="1:12" ht="19.5" customHeight="1">
      <c r="A45" s="40" t="s">
        <v>12</v>
      </c>
      <c r="B45" s="41"/>
      <c r="C45" s="44">
        <f>SUM(C41:C44)</f>
        <v>153666.67</v>
      </c>
      <c r="D45" s="38">
        <v>0.195</v>
      </c>
      <c r="E45" s="38">
        <v>0.2084</v>
      </c>
      <c r="F45" s="38">
        <v>0.1933</v>
      </c>
      <c r="G45" s="38">
        <v>0.1933</v>
      </c>
      <c r="H45" s="38">
        <v>0.21</v>
      </c>
      <c r="K45" s="31">
        <f>C45</f>
        <v>153666.67</v>
      </c>
      <c r="L45" s="1">
        <v>100</v>
      </c>
    </row>
    <row r="46" spans="1:14" ht="15.75" customHeight="1" thickBot="1">
      <c r="A46" s="42"/>
      <c r="B46" s="43"/>
      <c r="C46" s="45"/>
      <c r="D46" s="35">
        <f>D44+D42</f>
        <v>29958.3335</v>
      </c>
      <c r="E46" s="35">
        <f>E44+E42</f>
        <v>32025.0015</v>
      </c>
      <c r="F46" s="35">
        <f>F42</f>
        <v>29700</v>
      </c>
      <c r="G46" s="35">
        <f>G42</f>
        <v>29700</v>
      </c>
      <c r="H46" s="35">
        <f>H44+H42</f>
        <v>32283.335</v>
      </c>
      <c r="K46" s="36">
        <f>H46</f>
        <v>32283.335</v>
      </c>
      <c r="L46" s="37">
        <f>(K46*L45)/K45</f>
        <v>21.008677418466867</v>
      </c>
      <c r="N46" s="31"/>
    </row>
    <row r="47" ht="12.75">
      <c r="B47" s="5"/>
    </row>
    <row r="48" ht="35.25" customHeight="1"/>
    <row r="49" ht="12.75">
      <c r="B49" s="3"/>
    </row>
    <row r="50" ht="12.75">
      <c r="B50" s="3"/>
    </row>
    <row r="51" spans="2:7" ht="12.75">
      <c r="B51" s="3"/>
      <c r="G51" s="39"/>
    </row>
    <row r="52" ht="3" customHeight="1">
      <c r="B52" s="3"/>
    </row>
    <row r="53" ht="12.75">
      <c r="B53" s="3"/>
    </row>
    <row r="54" ht="5.25" customHeight="1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</sheetData>
  <sheetProtection/>
  <mergeCells count="25">
    <mergeCell ref="A19:C19"/>
    <mergeCell ref="A2:C2"/>
    <mergeCell ref="D2:H5"/>
    <mergeCell ref="A3:C3"/>
    <mergeCell ref="A4:C4"/>
    <mergeCell ref="A5:C5"/>
    <mergeCell ref="A6:H6"/>
    <mergeCell ref="A24:C24"/>
    <mergeCell ref="A30:C30"/>
    <mergeCell ref="A35:C35"/>
    <mergeCell ref="A38:C38"/>
    <mergeCell ref="A40:C40"/>
    <mergeCell ref="A7:H7"/>
    <mergeCell ref="A8:H8"/>
    <mergeCell ref="A9:A11"/>
    <mergeCell ref="B9:B11"/>
    <mergeCell ref="C9:C11"/>
    <mergeCell ref="A45:B46"/>
    <mergeCell ref="C45:C46"/>
    <mergeCell ref="A41:A42"/>
    <mergeCell ref="B41:B42"/>
    <mergeCell ref="C41:C42"/>
    <mergeCell ref="A43:A44"/>
    <mergeCell ref="B43:B44"/>
    <mergeCell ref="C43:C44"/>
  </mergeCells>
  <conditionalFormatting sqref="C41 C43">
    <cfRule type="expression" priority="5" dxfId="1" stopIfTrue="1">
      <formula>$C41=1</formula>
    </cfRule>
    <cfRule type="expression" priority="6" dxfId="0" stopIfTrue="1">
      <formula>OR($C41=0,$C41=2,$C41=3,$C41=4)</formula>
    </cfRule>
  </conditionalFormatting>
  <conditionalFormatting sqref="B41">
    <cfRule type="expression" priority="3" dxfId="1" stopIfTrue="1">
      <formula>$C41=1</formula>
    </cfRule>
    <cfRule type="expression" priority="4" dxfId="0" stopIfTrue="1">
      <formula>OR($C41=0,$C41=2,$C41=3,$C41=4)</formula>
    </cfRule>
  </conditionalFormatting>
  <printOptions/>
  <pageMargins left="0.7874015748031497" right="0.7874015748031497" top="1.968503937007874" bottom="0.7874015748031497" header="0.31496062992125984" footer="0.31496062992125984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PageLayoutView="0" workbookViewId="0" topLeftCell="A1">
      <selection activeCell="J44" sqref="J44"/>
    </sheetView>
  </sheetViews>
  <sheetFormatPr defaultColWidth="9.140625" defaultRowHeight="12.75"/>
  <cols>
    <col min="1" max="1" width="5.421875" style="2" customWidth="1"/>
    <col min="2" max="2" width="26.00390625" style="2" customWidth="1"/>
    <col min="3" max="3" width="14.7109375" style="3" customWidth="1"/>
    <col min="4" max="4" width="12.421875" style="3" customWidth="1"/>
    <col min="5" max="8" width="12.421875" style="1" bestFit="1" customWidth="1"/>
    <col min="9" max="10" width="9.140625" style="1" customWidth="1"/>
    <col min="11" max="11" width="12.28125" style="1" bestFit="1" customWidth="1"/>
    <col min="12" max="13" width="9.140625" style="1" customWidth="1"/>
    <col min="14" max="14" width="12.28125" style="1" bestFit="1" customWidth="1"/>
    <col min="15" max="16384" width="9.140625" style="1" customWidth="1"/>
  </cols>
  <sheetData>
    <row r="1" spans="1:8" ht="13.5" thickBot="1">
      <c r="A1" s="6"/>
      <c r="B1" s="6"/>
      <c r="C1" s="7"/>
      <c r="D1" s="7"/>
      <c r="E1" s="8"/>
      <c r="F1" s="8"/>
      <c r="G1" s="8"/>
      <c r="H1" s="8"/>
    </row>
    <row r="2" spans="1:8" ht="13.5" thickBot="1">
      <c r="A2" s="73" t="s">
        <v>22</v>
      </c>
      <c r="B2" s="74"/>
      <c r="C2" s="75"/>
      <c r="D2" s="40" t="s">
        <v>22</v>
      </c>
      <c r="E2" s="76"/>
      <c r="F2" s="76"/>
      <c r="G2" s="76"/>
      <c r="H2" s="41"/>
    </row>
    <row r="3" spans="1:8" ht="13.5" thickBot="1">
      <c r="A3" s="73"/>
      <c r="B3" s="74"/>
      <c r="C3" s="75"/>
      <c r="D3" s="77"/>
      <c r="E3" s="78"/>
      <c r="F3" s="78"/>
      <c r="G3" s="78"/>
      <c r="H3" s="79"/>
    </row>
    <row r="4" spans="1:8" ht="13.5" thickBot="1">
      <c r="A4" s="77" t="s">
        <v>23</v>
      </c>
      <c r="B4" s="78"/>
      <c r="C4" s="78"/>
      <c r="D4" s="77"/>
      <c r="E4" s="78"/>
      <c r="F4" s="78"/>
      <c r="G4" s="78"/>
      <c r="H4" s="79"/>
    </row>
    <row r="5" spans="1:8" ht="13.5" thickBot="1">
      <c r="A5" s="73" t="s">
        <v>14</v>
      </c>
      <c r="B5" s="74"/>
      <c r="C5" s="75"/>
      <c r="D5" s="42"/>
      <c r="E5" s="80"/>
      <c r="F5" s="80"/>
      <c r="G5" s="80"/>
      <c r="H5" s="43"/>
    </row>
    <row r="6" spans="1:8" ht="13.5" thickBot="1">
      <c r="A6" s="81"/>
      <c r="B6" s="82"/>
      <c r="C6" s="82"/>
      <c r="D6" s="82"/>
      <c r="E6" s="82"/>
      <c r="F6" s="82"/>
      <c r="G6" s="82"/>
      <c r="H6" s="83"/>
    </row>
    <row r="7" spans="1:8" ht="12.75" customHeight="1" thickBot="1">
      <c r="A7" s="59" t="s">
        <v>26</v>
      </c>
      <c r="B7" s="60"/>
      <c r="C7" s="60"/>
      <c r="D7" s="60"/>
      <c r="E7" s="60"/>
      <c r="F7" s="60"/>
      <c r="G7" s="60"/>
      <c r="H7" s="61"/>
    </row>
    <row r="8" spans="1:8" ht="13.5" customHeight="1" thickBot="1">
      <c r="A8" s="62"/>
      <c r="B8" s="63"/>
      <c r="C8" s="63"/>
      <c r="D8" s="63"/>
      <c r="E8" s="63"/>
      <c r="F8" s="63"/>
      <c r="G8" s="63"/>
      <c r="H8" s="64"/>
    </row>
    <row r="9" spans="1:8" ht="15.75" customHeight="1" thickBot="1">
      <c r="A9" s="65" t="s">
        <v>10</v>
      </c>
      <c r="B9" s="67" t="s">
        <v>9</v>
      </c>
      <c r="C9" s="70" t="s">
        <v>13</v>
      </c>
      <c r="D9" s="9" t="s">
        <v>17</v>
      </c>
      <c r="E9" s="9" t="s">
        <v>18</v>
      </c>
      <c r="F9" s="9" t="s">
        <v>21</v>
      </c>
      <c r="G9" s="9" t="s">
        <v>19</v>
      </c>
      <c r="H9" s="9" t="s">
        <v>20</v>
      </c>
    </row>
    <row r="10" spans="1:8" ht="12.75" customHeight="1" thickBot="1">
      <c r="A10" s="66"/>
      <c r="B10" s="68"/>
      <c r="C10" s="71"/>
      <c r="D10" s="9"/>
      <c r="E10" s="9"/>
      <c r="F10" s="9"/>
      <c r="G10" s="9"/>
      <c r="H10" s="9"/>
    </row>
    <row r="11" spans="1:8" ht="13.5" customHeight="1" thickBot="1">
      <c r="A11" s="66"/>
      <c r="B11" s="69"/>
      <c r="C11" s="72"/>
      <c r="D11" s="10" t="s">
        <v>11</v>
      </c>
      <c r="E11" s="10" t="s">
        <v>11</v>
      </c>
      <c r="F11" s="10" t="s">
        <v>11</v>
      </c>
      <c r="G11" s="10" t="s">
        <v>11</v>
      </c>
      <c r="H11" s="10" t="s">
        <v>11</v>
      </c>
    </row>
    <row r="12" spans="1:8" ht="12.75" customHeight="1" hidden="1">
      <c r="A12" s="11"/>
      <c r="B12" s="12"/>
      <c r="C12" s="13"/>
      <c r="D12" s="14"/>
      <c r="E12" s="14"/>
      <c r="F12" s="14"/>
      <c r="G12" s="14"/>
      <c r="H12" s="14"/>
    </row>
    <row r="13" spans="1:8" ht="12.75" customHeight="1" hidden="1">
      <c r="A13" s="15" t="s">
        <v>2</v>
      </c>
      <c r="B13" s="16" t="s">
        <v>3</v>
      </c>
      <c r="C13" s="17" t="s">
        <v>4</v>
      </c>
      <c r="D13" s="14"/>
      <c r="E13" s="14"/>
      <c r="F13" s="14"/>
      <c r="G13" s="14"/>
      <c r="H13" s="14"/>
    </row>
    <row r="14" spans="1:8" ht="12.75" customHeight="1" hidden="1">
      <c r="A14" s="11"/>
      <c r="B14" s="18"/>
      <c r="C14" s="14"/>
      <c r="D14" s="14"/>
      <c r="E14" s="14"/>
      <c r="F14" s="14"/>
      <c r="G14" s="14"/>
      <c r="H14" s="14"/>
    </row>
    <row r="15" spans="1:8" ht="13.5" customHeight="1" hidden="1">
      <c r="A15" s="19"/>
      <c r="B15" s="20"/>
      <c r="C15" s="21"/>
      <c r="D15" s="14"/>
      <c r="E15" s="14"/>
      <c r="F15" s="14"/>
      <c r="G15" s="14"/>
      <c r="H15" s="14"/>
    </row>
    <row r="16" spans="1:8" ht="13.5" customHeight="1" hidden="1">
      <c r="A16" s="19"/>
      <c r="B16" s="20"/>
      <c r="C16" s="21"/>
      <c r="D16" s="14"/>
      <c r="E16" s="14"/>
      <c r="F16" s="14"/>
      <c r="G16" s="14"/>
      <c r="H16" s="14"/>
    </row>
    <row r="17" spans="1:8" ht="13.5" customHeight="1" hidden="1">
      <c r="A17" s="19"/>
      <c r="B17" s="20"/>
      <c r="C17" s="21"/>
      <c r="D17" s="14"/>
      <c r="E17" s="14"/>
      <c r="F17" s="14"/>
      <c r="G17" s="14"/>
      <c r="H17" s="14"/>
    </row>
    <row r="18" spans="1:8" ht="13.5" customHeight="1" hidden="1">
      <c r="A18" s="19"/>
      <c r="B18" s="20"/>
      <c r="C18" s="21"/>
      <c r="D18" s="14"/>
      <c r="E18" s="14"/>
      <c r="F18" s="14"/>
      <c r="G18" s="14"/>
      <c r="H18" s="14"/>
    </row>
    <row r="19" spans="1:8" ht="12.75" customHeight="1" hidden="1">
      <c r="A19" s="53"/>
      <c r="B19" s="54"/>
      <c r="C19" s="55"/>
      <c r="D19" s="14"/>
      <c r="E19" s="14"/>
      <c r="F19" s="14"/>
      <c r="G19" s="14"/>
      <c r="H19" s="14"/>
    </row>
    <row r="20" spans="1:8" ht="13.5" customHeight="1" hidden="1">
      <c r="A20" s="11"/>
      <c r="B20" s="18"/>
      <c r="C20" s="14"/>
      <c r="D20" s="14"/>
      <c r="E20" s="14"/>
      <c r="F20" s="14"/>
      <c r="G20" s="14"/>
      <c r="H20" s="14"/>
    </row>
    <row r="21" spans="1:8" ht="13.5" customHeight="1" hidden="1">
      <c r="A21" s="19"/>
      <c r="B21" s="20"/>
      <c r="C21" s="21"/>
      <c r="D21" s="14"/>
      <c r="E21" s="14"/>
      <c r="F21" s="14"/>
      <c r="G21" s="14"/>
      <c r="H21" s="14"/>
    </row>
    <row r="22" spans="1:8" ht="13.5" customHeight="1" hidden="1">
      <c r="A22" s="19"/>
      <c r="B22" s="20"/>
      <c r="C22" s="21"/>
      <c r="D22" s="14"/>
      <c r="E22" s="14"/>
      <c r="F22" s="14"/>
      <c r="G22" s="14"/>
      <c r="H22" s="14"/>
    </row>
    <row r="23" spans="1:8" ht="13.5" customHeight="1" hidden="1">
      <c r="A23" s="19"/>
      <c r="B23" s="20"/>
      <c r="C23" s="21"/>
      <c r="D23" s="14"/>
      <c r="E23" s="14"/>
      <c r="F23" s="14"/>
      <c r="G23" s="14"/>
      <c r="H23" s="14"/>
    </row>
    <row r="24" spans="1:8" ht="13.5" customHeight="1" hidden="1">
      <c r="A24" s="53"/>
      <c r="B24" s="54"/>
      <c r="C24" s="55"/>
      <c r="D24" s="14"/>
      <c r="E24" s="14"/>
      <c r="F24" s="14"/>
      <c r="G24" s="14"/>
      <c r="H24" s="14"/>
    </row>
    <row r="25" spans="1:8" ht="13.5" customHeight="1" hidden="1">
      <c r="A25" s="11"/>
      <c r="B25" s="18"/>
      <c r="C25" s="14"/>
      <c r="D25" s="14"/>
      <c r="E25" s="14"/>
      <c r="F25" s="14"/>
      <c r="G25" s="14"/>
      <c r="H25" s="14"/>
    </row>
    <row r="26" spans="1:8" ht="13.5" customHeight="1" hidden="1">
      <c r="A26" s="19"/>
      <c r="B26" s="20"/>
      <c r="C26" s="14"/>
      <c r="D26" s="14"/>
      <c r="E26" s="14"/>
      <c r="F26" s="14"/>
      <c r="G26" s="14"/>
      <c r="H26" s="14"/>
    </row>
    <row r="27" spans="1:8" ht="13.5" customHeight="1" hidden="1">
      <c r="A27" s="19"/>
      <c r="B27" s="20"/>
      <c r="C27" s="14"/>
      <c r="D27" s="14"/>
      <c r="E27" s="14"/>
      <c r="F27" s="14"/>
      <c r="G27" s="14"/>
      <c r="H27" s="14"/>
    </row>
    <row r="28" spans="1:8" ht="13.5" customHeight="1" hidden="1">
      <c r="A28" s="19"/>
      <c r="B28" s="20"/>
      <c r="C28" s="14"/>
      <c r="D28" s="14"/>
      <c r="E28" s="14"/>
      <c r="F28" s="14"/>
      <c r="G28" s="14"/>
      <c r="H28" s="14"/>
    </row>
    <row r="29" spans="1:8" ht="13.5" customHeight="1" hidden="1">
      <c r="A29" s="19"/>
      <c r="B29" s="20"/>
      <c r="C29" s="21"/>
      <c r="D29" s="14"/>
      <c r="E29" s="14"/>
      <c r="F29" s="14"/>
      <c r="G29" s="14"/>
      <c r="H29" s="14"/>
    </row>
    <row r="30" spans="1:8" ht="13.5" customHeight="1" hidden="1">
      <c r="A30" s="53"/>
      <c r="B30" s="54"/>
      <c r="C30" s="55"/>
      <c r="D30" s="14"/>
      <c r="E30" s="14"/>
      <c r="F30" s="14"/>
      <c r="G30" s="14"/>
      <c r="H30" s="14"/>
    </row>
    <row r="31" spans="1:8" ht="13.5" customHeight="1" hidden="1">
      <c r="A31" s="11"/>
      <c r="B31" s="18"/>
      <c r="C31" s="14"/>
      <c r="D31" s="14"/>
      <c r="E31" s="14"/>
      <c r="F31" s="14"/>
      <c r="G31" s="14"/>
      <c r="H31" s="14"/>
    </row>
    <row r="32" spans="1:8" ht="13.5" customHeight="1" hidden="1">
      <c r="A32" s="19"/>
      <c r="B32" s="20"/>
      <c r="C32" s="21"/>
      <c r="D32" s="14"/>
      <c r="E32" s="14"/>
      <c r="F32" s="14"/>
      <c r="G32" s="14"/>
      <c r="H32" s="14"/>
    </row>
    <row r="33" spans="1:8" ht="13.5" customHeight="1" hidden="1">
      <c r="A33" s="19"/>
      <c r="B33" s="20"/>
      <c r="C33" s="14"/>
      <c r="D33" s="14"/>
      <c r="E33" s="14"/>
      <c r="F33" s="14"/>
      <c r="G33" s="14"/>
      <c r="H33" s="14"/>
    </row>
    <row r="34" spans="1:8" ht="13.5" customHeight="1" hidden="1">
      <c r="A34" s="19"/>
      <c r="B34" s="20"/>
      <c r="C34" s="14"/>
      <c r="D34" s="14"/>
      <c r="E34" s="14"/>
      <c r="F34" s="14"/>
      <c r="G34" s="14"/>
      <c r="H34" s="14"/>
    </row>
    <row r="35" spans="1:8" ht="13.5" customHeight="1" hidden="1">
      <c r="A35" s="53"/>
      <c r="B35" s="54"/>
      <c r="C35" s="55"/>
      <c r="D35" s="14"/>
      <c r="E35" s="14"/>
      <c r="F35" s="14"/>
      <c r="G35" s="14"/>
      <c r="H35" s="14"/>
    </row>
    <row r="36" spans="1:8" ht="13.5" customHeight="1" hidden="1">
      <c r="A36" s="22"/>
      <c r="B36" s="4"/>
      <c r="C36" s="23"/>
      <c r="D36" s="14"/>
      <c r="E36" s="14"/>
      <c r="F36" s="14"/>
      <c r="G36" s="14"/>
      <c r="H36" s="14"/>
    </row>
    <row r="37" spans="1:8" ht="13.5" customHeight="1" hidden="1">
      <c r="A37" s="19" t="s">
        <v>6</v>
      </c>
      <c r="B37" s="24" t="s">
        <v>0</v>
      </c>
      <c r="C37" s="21" t="s">
        <v>5</v>
      </c>
      <c r="D37" s="14"/>
      <c r="E37" s="14"/>
      <c r="F37" s="14"/>
      <c r="G37" s="14"/>
      <c r="H37" s="14"/>
    </row>
    <row r="38" spans="1:8" ht="13.5" customHeight="1" hidden="1">
      <c r="A38" s="53" t="s">
        <v>7</v>
      </c>
      <c r="B38" s="54"/>
      <c r="C38" s="55"/>
      <c r="D38" s="14"/>
      <c r="E38" s="14"/>
      <c r="F38" s="14"/>
      <c r="G38" s="14"/>
      <c r="H38" s="14"/>
    </row>
    <row r="39" spans="1:8" ht="13.5" customHeight="1" hidden="1">
      <c r="A39" s="11"/>
      <c r="B39" s="18"/>
      <c r="C39" s="14"/>
      <c r="D39" s="14"/>
      <c r="E39" s="14"/>
      <c r="F39" s="14"/>
      <c r="G39" s="14"/>
      <c r="H39" s="14"/>
    </row>
    <row r="40" spans="1:8" ht="13.5" customHeight="1" hidden="1">
      <c r="A40" s="56" t="s">
        <v>1</v>
      </c>
      <c r="B40" s="57"/>
      <c r="C40" s="58"/>
      <c r="D40" s="25"/>
      <c r="E40" s="25"/>
      <c r="F40" s="25"/>
      <c r="G40" s="25"/>
      <c r="H40" s="25"/>
    </row>
    <row r="41" spans="1:8" ht="12.75">
      <c r="A41" s="46" t="s">
        <v>15</v>
      </c>
      <c r="B41" s="48" t="s">
        <v>24</v>
      </c>
      <c r="C41" s="50">
        <v>148500</v>
      </c>
      <c r="D41" s="86">
        <f>C41*0.2</f>
        <v>29700</v>
      </c>
      <c r="E41" s="86">
        <f>C41*0.2</f>
        <v>29700</v>
      </c>
      <c r="F41" s="86">
        <f>C41*0.2</f>
        <v>29700</v>
      </c>
      <c r="G41" s="86">
        <f>C41*0.2</f>
        <v>29700</v>
      </c>
      <c r="H41" s="86">
        <f>C41*0.2</f>
        <v>29700</v>
      </c>
    </row>
    <row r="42" spans="1:11" ht="13.5" thickBot="1">
      <c r="A42" s="47"/>
      <c r="B42" s="49"/>
      <c r="C42" s="51"/>
      <c r="D42" s="87"/>
      <c r="E42" s="87"/>
      <c r="F42" s="87"/>
      <c r="G42" s="87"/>
      <c r="H42" s="87"/>
      <c r="K42" s="34"/>
    </row>
    <row r="43" spans="1:8" ht="12.75">
      <c r="A43" s="46" t="s">
        <v>16</v>
      </c>
      <c r="B43" s="48" t="s">
        <v>25</v>
      </c>
      <c r="C43" s="50">
        <v>5166.67</v>
      </c>
      <c r="D43" s="86">
        <f>C43*0.05</f>
        <v>258.3335</v>
      </c>
      <c r="E43" s="86">
        <f>C43*0.45</f>
        <v>2325.0015000000003</v>
      </c>
      <c r="F43" s="88"/>
      <c r="G43" s="88"/>
      <c r="H43" s="86">
        <f>C43*0.5</f>
        <v>2583.335</v>
      </c>
    </row>
    <row r="44" spans="1:8" ht="13.5" thickBot="1">
      <c r="A44" s="52"/>
      <c r="B44" s="49"/>
      <c r="C44" s="51"/>
      <c r="D44" s="87"/>
      <c r="E44" s="87"/>
      <c r="F44" s="89"/>
      <c r="G44" s="89"/>
      <c r="H44" s="87"/>
    </row>
    <row r="45" spans="1:11" ht="19.5" customHeight="1">
      <c r="A45" s="40" t="s">
        <v>12</v>
      </c>
      <c r="B45" s="41"/>
      <c r="C45" s="44">
        <f>SUM(C41:C44)</f>
        <v>153666.67</v>
      </c>
      <c r="D45" s="84">
        <f>D43+D41</f>
        <v>29958.3335</v>
      </c>
      <c r="E45" s="84">
        <f>E43+E41</f>
        <v>32025.0015</v>
      </c>
      <c r="F45" s="84">
        <f>F41</f>
        <v>29700</v>
      </c>
      <c r="G45" s="84">
        <f>G41</f>
        <v>29700</v>
      </c>
      <c r="H45" s="84">
        <f>H43+H41</f>
        <v>32283.335</v>
      </c>
      <c r="K45" s="31"/>
    </row>
    <row r="46" spans="1:14" ht="15.75" customHeight="1" thickBot="1">
      <c r="A46" s="42"/>
      <c r="B46" s="43"/>
      <c r="C46" s="45"/>
      <c r="D46" s="85"/>
      <c r="E46" s="85"/>
      <c r="F46" s="85"/>
      <c r="G46" s="85"/>
      <c r="H46" s="85"/>
      <c r="K46" s="36"/>
      <c r="L46" s="37"/>
      <c r="N46" s="31"/>
    </row>
    <row r="47" ht="12.75">
      <c r="B47" s="5"/>
    </row>
    <row r="48" ht="35.25" customHeight="1"/>
    <row r="49" ht="12.75">
      <c r="B49" s="3"/>
    </row>
    <row r="50" ht="12.75">
      <c r="B50" s="3"/>
    </row>
    <row r="51" spans="2:7" ht="12.75">
      <c r="B51" s="3"/>
      <c r="G51" s="39"/>
    </row>
    <row r="52" ht="3" customHeight="1">
      <c r="B52" s="3"/>
    </row>
    <row r="53" ht="12.75">
      <c r="B53" s="3"/>
    </row>
    <row r="54" ht="5.25" customHeight="1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</sheetData>
  <sheetProtection/>
  <mergeCells count="40">
    <mergeCell ref="A2:C2"/>
    <mergeCell ref="D2:H5"/>
    <mergeCell ref="A3:C3"/>
    <mergeCell ref="A4:C4"/>
    <mergeCell ref="A5:C5"/>
    <mergeCell ref="A6:H6"/>
    <mergeCell ref="B41:B42"/>
    <mergeCell ref="C41:C42"/>
    <mergeCell ref="A7:H7"/>
    <mergeCell ref="A8:H8"/>
    <mergeCell ref="A9:A11"/>
    <mergeCell ref="B9:B11"/>
    <mergeCell ref="C9:C11"/>
    <mergeCell ref="A19:C19"/>
    <mergeCell ref="A45:B46"/>
    <mergeCell ref="C45:C46"/>
    <mergeCell ref="D41:D42"/>
    <mergeCell ref="D45:D46"/>
    <mergeCell ref="A24:C24"/>
    <mergeCell ref="A30:C30"/>
    <mergeCell ref="A35:C35"/>
    <mergeCell ref="A38:C38"/>
    <mergeCell ref="A40:C40"/>
    <mergeCell ref="A41:A42"/>
    <mergeCell ref="D43:D44"/>
    <mergeCell ref="E43:E44"/>
    <mergeCell ref="H43:H44"/>
    <mergeCell ref="G43:G44"/>
    <mergeCell ref="F43:F44"/>
    <mergeCell ref="A43:A44"/>
    <mergeCell ref="B43:B44"/>
    <mergeCell ref="C43:C44"/>
    <mergeCell ref="E45:E46"/>
    <mergeCell ref="F45:F46"/>
    <mergeCell ref="G45:G46"/>
    <mergeCell ref="H45:H46"/>
    <mergeCell ref="E41:E42"/>
    <mergeCell ref="F41:F42"/>
    <mergeCell ref="G41:G42"/>
    <mergeCell ref="H41:H42"/>
  </mergeCells>
  <conditionalFormatting sqref="C41 C43">
    <cfRule type="expression" priority="3" dxfId="1" stopIfTrue="1">
      <formula>$C41=1</formula>
    </cfRule>
    <cfRule type="expression" priority="4" dxfId="0" stopIfTrue="1">
      <formula>OR($C41=0,$C41=2,$C41=3,$C41=4)</formula>
    </cfRule>
  </conditionalFormatting>
  <conditionalFormatting sqref="B41">
    <cfRule type="expression" priority="1" dxfId="1" stopIfTrue="1">
      <formula>$C41=1</formula>
    </cfRule>
    <cfRule type="expression" priority="2" dxfId="0" stopIfTrue="1">
      <formula>OR($C41=0,$C41=2,$C41=3,$C41=4)</formula>
    </cfRule>
  </conditionalFormatting>
  <printOptions/>
  <pageMargins left="0.7874015748031497" right="0.7874015748031497" top="1.968503937007874" bottom="0.7874015748031497" header="0.31496062992125984" footer="0.3149606299212598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Prefeitura</cp:lastModifiedBy>
  <cp:lastPrinted>2022-09-23T13:09:59Z</cp:lastPrinted>
  <dcterms:created xsi:type="dcterms:W3CDTF">2009-07-02T17:29:30Z</dcterms:created>
  <dcterms:modified xsi:type="dcterms:W3CDTF">2022-09-23T19:24:20Z</dcterms:modified>
  <cp:category/>
  <cp:version/>
  <cp:contentType/>
  <cp:contentStatus/>
</cp:coreProperties>
</file>